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pc\OneDrive - Politechnika Łódzka\Małgosia Michalak_13_03_2020\PZP\Zamówienia\2023 rok\Poniżej_130.000,00 PLN\Materiały_biurowe_i_eksploatacyjne\"/>
    </mc:Choice>
  </mc:AlternateContent>
  <bookViews>
    <workbookView xWindow="-120" yWindow="-120" windowWidth="29040" windowHeight="15840" tabRatio="593"/>
  </bookViews>
  <sheets>
    <sheet name="Tonery" sheetId="9" r:id="rId1"/>
  </sheets>
  <externalReferences>
    <externalReference r:id="rId2"/>
    <externalReference r:id="rId3"/>
  </externalReferences>
  <definedNames>
    <definedName name="_xlnm._FilterDatabase" localSheetId="0" hidden="1">Tonery!$A$1:$L$77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9" l="1"/>
  <c r="L73" i="9" s="1"/>
  <c r="J70" i="9" l="1"/>
  <c r="L70" i="9" s="1"/>
  <c r="J71" i="9"/>
  <c r="L71" i="9" s="1"/>
  <c r="J72" i="9"/>
  <c r="L72" i="9" s="1"/>
  <c r="J74" i="9"/>
  <c r="L74" i="9" s="1"/>
  <c r="J66" i="9" l="1"/>
  <c r="L66" i="9" s="1"/>
  <c r="J67" i="9"/>
  <c r="L67" i="9" s="1"/>
  <c r="J68" i="9"/>
  <c r="L68" i="9" s="1"/>
  <c r="J69" i="9"/>
  <c r="L69" i="9" s="1"/>
  <c r="J65" i="9" l="1"/>
  <c r="L65" i="9" s="1"/>
  <c r="J64" i="9"/>
  <c r="L64" i="9" s="1"/>
  <c r="J63" i="9"/>
  <c r="L63" i="9" s="1"/>
  <c r="J62" i="9"/>
  <c r="L62" i="9" s="1"/>
  <c r="J61" i="9"/>
  <c r="L61" i="9" s="1"/>
  <c r="J60" i="9"/>
  <c r="L60" i="9" s="1"/>
  <c r="J59" i="9"/>
  <c r="L59" i="9" s="1"/>
  <c r="J58" i="9"/>
  <c r="L58" i="9" s="1"/>
  <c r="J57" i="9"/>
  <c r="L57" i="9" s="1"/>
  <c r="J56" i="9"/>
  <c r="L56" i="9" s="1"/>
  <c r="J55" i="9"/>
  <c r="L55" i="9" s="1"/>
  <c r="J54" i="9"/>
  <c r="L54" i="9" s="1"/>
  <c r="J53" i="9"/>
  <c r="L53" i="9" s="1"/>
  <c r="J52" i="9"/>
  <c r="L52" i="9" s="1"/>
  <c r="J51" i="9"/>
  <c r="L51" i="9" s="1"/>
  <c r="J50" i="9"/>
  <c r="L50" i="9" s="1"/>
  <c r="J49" i="9"/>
  <c r="L49" i="9" s="1"/>
  <c r="J48" i="9"/>
  <c r="L48" i="9" s="1"/>
  <c r="J47" i="9"/>
  <c r="L47" i="9" s="1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L18" i="9" s="1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l="1"/>
  <c r="L75" i="9" s="1"/>
  <c r="J75" i="9"/>
</calcChain>
</file>

<file path=xl/sharedStrings.xml><?xml version="1.0" encoding="utf-8"?>
<sst xmlns="http://schemas.openxmlformats.org/spreadsheetml/2006/main" count="416" uniqueCount="163">
  <si>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</si>
  <si>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</si>
  <si>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</si>
  <si>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</si>
  <si>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</si>
  <si>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</si>
  <si>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</si>
  <si>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</si>
  <si>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</si>
  <si>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</si>
  <si>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</si>
  <si>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</si>
  <si>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</si>
  <si>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</si>
  <si>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</si>
  <si>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</si>
  <si>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</si>
  <si>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</si>
  <si>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</si>
  <si>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</si>
  <si>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</si>
  <si>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</si>
  <si>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30125100-2</t>
  </si>
  <si>
    <t>szt.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</si>
  <si>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</si>
  <si>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</si>
  <si>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</si>
  <si>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</si>
  <si>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</si>
  <si>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</si>
  <si>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</si>
  <si>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</si>
  <si>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</si>
  <si>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</si>
  <si>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</si>
  <si>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</si>
  <si>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</si>
  <si>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</si>
  <si>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</si>
  <si>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</si>
  <si>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</si>
  <si>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</si>
  <si>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</si>
  <si>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</si>
  <si>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</si>
  <si>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</si>
  <si>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</si>
  <si>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</si>
  <si>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</si>
  <si>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</si>
  <si>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</si>
  <si>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</si>
  <si>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</si>
  <si>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</si>
  <si>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</si>
  <si>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</si>
  <si>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</si>
  <si>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</si>
  <si>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</si>
  <si>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</si>
  <si>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</si>
  <si>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</si>
  <si>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</si>
  <si>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</si>
  <si>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Toner do drukarki Brother DCP 8110 DN, wydajność 3000 stron, czarny, oryginał</t>
  </si>
  <si>
    <t>Toner Cyan do drukarki OKI C710, wydajność 11500 stron, oryginał</t>
  </si>
  <si>
    <t>Toner BLACK do drukarki OKI 5850 oryginał</t>
  </si>
  <si>
    <t>komplet</t>
  </si>
  <si>
    <t>Toner do kserokopiarki CANON IR 3300 oryginalny</t>
  </si>
  <si>
    <t>Toner do XEROX Work Centre 7425 oryginalny</t>
  </si>
  <si>
    <t>Tusz do drukarki Brother DCP-T700W czarny</t>
  </si>
  <si>
    <t>Tusz do drukarki Brother DCP-T700W cyan</t>
  </si>
  <si>
    <t>Tusz do drukarki Brother DCP-T700W magenta</t>
  </si>
  <si>
    <t>Tusz do drukarki Brother DCP-T700W yellow</t>
  </si>
  <si>
    <t>Toner HP  LJ P 2015 BLACK  ( 7000 str)( oryginał)</t>
  </si>
  <si>
    <t>Toner do drukarki OKI COLOR C5650DN(BLACK) (oryginał)</t>
  </si>
  <si>
    <t>Toner do drukarki OKI COLOR C 5650 DN oryginał CYRAN, YELLOW, MAGENTA</t>
  </si>
  <si>
    <t>Toner do ksero RICOH AFICIO 1018D zamiennik</t>
  </si>
  <si>
    <t>Toner do drukarki XEROX VERSALINK C405 czarny wydajnośc 10 500 stron</t>
  </si>
  <si>
    <t>Toner do drukarki XEROX VERSALINK C405 żółty wydajność 8 000</t>
  </si>
  <si>
    <t>Toner do drukarki XEROX VERSALINK C405 cyan wydajność 8 000</t>
  </si>
  <si>
    <t xml:space="preserve">Toner do drukarki XEROX VERSALINK C405 magneta </t>
  </si>
  <si>
    <t>Toner do drukarko-kopiarki Toshiba e-studio 233 - oryginał</t>
  </si>
  <si>
    <t>Toner do drukarki HP  LaserJet P1005 - orygniał</t>
  </si>
  <si>
    <t>Toner do drukarki HP  LaserJet 1022 - orygniał</t>
  </si>
  <si>
    <t>HP Laserjet Pro 500 colorMFP M570dw (czerwony) ORYGINALNY</t>
  </si>
  <si>
    <t>HP Laserjet Pro 500 colorMFP M570dw (żółty)  ORYGINALNY</t>
  </si>
  <si>
    <t>HP Laserjet Pro 500 colorMFP M570dw (niebieski)  ORYGINALNY</t>
  </si>
  <si>
    <t>HP Laserjet Pro 500 colorMFP M570dw (czarny) o zwiększonej wydajności ORYGINALNY</t>
  </si>
  <si>
    <r>
      <t xml:space="preserve">Nazwa przedmiotu zamówienia
</t>
    </r>
    <r>
      <rPr>
        <b/>
        <sz val="12"/>
        <color theme="1"/>
        <rFont val="Czcionka tekstu podstawowego"/>
        <charset val="238"/>
      </rPr>
      <t>Rodzaj tonera + drukarki</t>
    </r>
  </si>
  <si>
    <t>Oryginał = O
Zamiennik = Z</t>
  </si>
  <si>
    <t>Kolor = K
Zestaw = Z
Czarny = Cz</t>
  </si>
  <si>
    <t>O</t>
  </si>
  <si>
    <t>Cz</t>
  </si>
  <si>
    <t>K</t>
  </si>
  <si>
    <t>Z</t>
  </si>
  <si>
    <t>Toner do drukarki Brother HL - L2340 DW czarny, oryginał</t>
  </si>
  <si>
    <t>Toner do drukarki HP  LaserJet M2727nf - wersja 53X - orygniał</t>
  </si>
  <si>
    <t>Toner do drukarki HP LaserJet Pro 200 color MFP (trzy kolory+czarny) - oryginał</t>
  </si>
  <si>
    <t>Toner do drukarki LaserJet 1015/1020 zamiennik</t>
  </si>
  <si>
    <t>Toner do ksero Konica Minolta bizhub 223 zamiennik</t>
  </si>
  <si>
    <t>Toner do urządzenia wielofunkcyjnego HP LJ 1536 dnf MFP zamiennik</t>
  </si>
  <si>
    <t>toner laserowy brother MCF9140CDN (CZARNY), wydajność 2500 stron oryginalny</t>
  </si>
  <si>
    <t>toner laserowy brother MCF9140CDN (NIEBIESKI), wydajność 2200 stron, oryginalny</t>
  </si>
  <si>
    <t>toner laserowy brother MCF9140CDN (PURPUROWY), wydajność 2200 stron, oryginalny</t>
  </si>
  <si>
    <t>toner laserowy brother MCF9140CDN (ŻÓŁTY), wydajność 2200 stron, oryginalny</t>
  </si>
  <si>
    <t>Toner MAGENTA do drukarki OKI C710 ( 11500 stron) oryginalny</t>
  </si>
  <si>
    <t>Toner YELLOW do drukarki OKI C710 ( 11500 stron), oryginał</t>
  </si>
  <si>
    <t>Toner do drukarki Brother HL L2340DW</t>
  </si>
  <si>
    <t>Toner do kserokopiarki CANON IR ADV C5045i oryginalny</t>
  </si>
  <si>
    <t>Toner do kserokopiarki CANON IR ADV C5045i oryginalny cyan</t>
  </si>
  <si>
    <t>Toner do kserokopiarki CANON IR ADV C5045i oryginalny magenta</t>
  </si>
  <si>
    <t>Toner do kserokopiarki CANON IR ADV C5045i oryginalny yellow</t>
  </si>
  <si>
    <t>Toner do EPSON WorkForce Pro WF-6590DWF oryginalny, 10 000 kopii czarny</t>
  </si>
  <si>
    <t>Toner do EPSON WorkForce Pro WF-6590DWF oryginalny: po 7000 kopii CYAN, MAGENTA, YELLOW</t>
  </si>
  <si>
    <t>Toner do EPSON WF C869RD3TWFC czarny Wydajność: 22500 stron</t>
  </si>
  <si>
    <t>szt</t>
  </si>
  <si>
    <t>Toner do EPSON WF C869RD3TWFC kolory (każdy kolor 22000 stron</t>
  </si>
  <si>
    <t>Toner drukarka LaserJet P3015 dwupak - 12500 stron</t>
  </si>
  <si>
    <t>Toner drukarka Xerox 5330 - 30000 stron</t>
  </si>
  <si>
    <t>Xerox WorkCentre 7835</t>
  </si>
  <si>
    <t>Xerox Color Qube 8880 Cyan</t>
  </si>
  <si>
    <t>Xerox Color Qube 8880 Magenta</t>
  </si>
  <si>
    <t>Xerox Color Qube 8880 Yellow</t>
  </si>
  <si>
    <t>Xerox Color Qube 8880 Black</t>
  </si>
  <si>
    <t>Toner do XEROX 3325 oryginalny</t>
  </si>
  <si>
    <t>toner do drukarki SHARP MX-M5071 - 40000 stron</t>
  </si>
  <si>
    <t>Toner do drukarki HP LaserJet 1012 - 2000 stron</t>
  </si>
  <si>
    <t>FORMULARZ ASORTYMENTOWO-CENOWY</t>
  </si>
  <si>
    <t>POZ</t>
  </si>
  <si>
    <t>Przedmiot zamówienia</t>
  </si>
  <si>
    <t>Jedn.  miary</t>
  </si>
  <si>
    <t>KOD CPV</t>
  </si>
  <si>
    <t xml:space="preserve">Zamawiana ilość                                  </t>
  </si>
  <si>
    <t>Cena jedn.netto                                               w PLN</t>
  </si>
  <si>
    <t>Cena netto                                        w PLN łącznie</t>
  </si>
  <si>
    <t xml:space="preserve">Stawka VAT </t>
  </si>
  <si>
    <t>Cena brutto                                                              /z VAT/ w PLN łącznie</t>
  </si>
  <si>
    <t>A</t>
  </si>
  <si>
    <t>B</t>
  </si>
  <si>
    <t>C</t>
  </si>
  <si>
    <t>D</t>
  </si>
  <si>
    <t>E</t>
  </si>
  <si>
    <t>F</t>
  </si>
  <si>
    <t>G = E x F</t>
  </si>
  <si>
    <t>H</t>
  </si>
  <si>
    <t xml:space="preserve">I = G x H + G </t>
  </si>
  <si>
    <t>Razem Zadanie Nr 2 / MATERIAŁY EKSPLOATACYJNE</t>
  </si>
  <si>
    <t>Politechnika Łódzka
Wydział Organizacji i Zarządzania 
ul. Piotrkowska 266/268
90-361 Łódź</t>
  </si>
  <si>
    <t>6.</t>
  </si>
  <si>
    <t>53.</t>
  </si>
  <si>
    <t>Toner do drukarki Brother TN2310</t>
  </si>
  <si>
    <t>Tonery czarny do Brother DCP toner TN-241BK</t>
  </si>
  <si>
    <t>Tonery czarny do Brother DCP-L8410CDWYJI toner TN-423 BLACK</t>
  </si>
  <si>
    <t>Toner do drukarki HP LaserJet 1536dnf MFP WYDAJNOŚC 4200</t>
  </si>
  <si>
    <t>Xerox Work Centre 7835</t>
  </si>
  <si>
    <t>Tonery kolorowe: jeden zestaw 3 tonerów: Brother  DCP-L8410CDWYJI toner TN-423M, toner TN-423Y, toner TN-423C - oryginalny</t>
  </si>
  <si>
    <t>Toner do drukarki  HP LaserJet P1102, wydajność 1600 stron oryginał</t>
  </si>
  <si>
    <t>Toner do drukarki SAMSUNG ML 2010 D-3 oryginalny</t>
  </si>
  <si>
    <t>65.</t>
  </si>
  <si>
    <t>Toner do drukarki brother DCP-8250DN, wydajność 8000</t>
  </si>
  <si>
    <t xml:space="preserve">Załącznik nr B.2 do rozeznania cenowego
nr W8/382/2023/04/1 </t>
  </si>
  <si>
    <t>Zadanie Nr 2 / MATERIAŁY EKSPLOATACYJNE
rozeznanie cenowe nr W8/382/2023/04/1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</si>
</sst>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4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14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i/>
      <sz val="16"/>
      <color theme="1"/>
      <name val="Czcionka tekstu podstawowego"/>
      <charset val="238"/>
    </font>
    <font>
      <sz val="9.5"/>
      <color theme="1"/>
      <name val="Czcionka tekstu podstawowego"/>
      <family val="2"/>
      <charset val="238"/>
    </font>
    <font>
      <b/>
      <sz val="14"/>
      <color rgb="FF0000FF"/>
      <name val="Czcionka tekstu podstawowego"/>
      <charset val="238"/>
    </font>
    <font>
      <b/>
      <sz val="11"/>
      <color rgb="FF0000FF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3" fontId="12" fillId="3" borderId="11" xfId="0" applyNumberFormat="1" applyFont="1" applyFill="1" applyBorder="1" applyAlignment="1">
      <alignment horizontal="center" vertical="center" wrapText="1"/>
    </xf>
    <xf numFmtId="164" fontId="12" fillId="3" borderId="9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5" fillId="4" borderId="17" xfId="0" applyNumberFormat="1" applyFont="1" applyFill="1" applyBorder="1" applyAlignment="1">
      <alignment vertical="center" wrapText="1"/>
    </xf>
    <xf numFmtId="164" fontId="15" fillId="3" borderId="18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vertical="center"/>
    </xf>
    <xf numFmtId="10" fontId="5" fillId="2" borderId="19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9" fontId="16" fillId="3" borderId="20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3" fillId="4" borderId="12" xfId="0" applyNumberFormat="1" applyFont="1" applyFill="1" applyBorder="1" applyAlignment="1">
      <alignment horizontal="center" vertical="center" wrapText="1"/>
    </xf>
    <xf numFmtId="164" fontId="13" fillId="4" borderId="14" xfId="0" applyNumberFormat="1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4" borderId="5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9"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ulodz-my.sharepoint.com/Users/Ma&#322;gorzata%20Michalak/Desktop/Ma&#322;gosia%20Michalak/PZP/Zam&#243;wienia/2017%20rok/Poni&#380;ej%2030.000%20EUR/Materia&#322;_biurowe_09.2017/Zam&#243;wnienie_materia&#322;y_biurowe_Dziekanat_09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ichalak/OneDrive%20-%20Politechnika%20&#321;&#243;dzka/Ma&#322;gosia%20Michalak_13_03_2020/PZP/Zam&#243;wienia/2020%20rok/Poni&#380;ej_30.000EUR/Wrzesie&#324;_2020/Materia&#322;y_biurowe/!_Za&#322;_1_do_umowy_PRYZMAT_ton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az materiałów biurowych"/>
      <sheetName val="Wykaz tonerów"/>
      <sheetName val="Kody CPV"/>
      <sheetName val="Arkusz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7"/>
  <sheetViews>
    <sheetView tabSelected="1" zoomScale="60" zoomScaleNormal="60" zoomScalePageLayoutView="70" workbookViewId="0">
      <selection activeCell="C13" sqref="C13"/>
    </sheetView>
  </sheetViews>
  <sheetFormatPr defaultRowHeight="15"/>
  <cols>
    <col min="1" max="1" width="9.5" style="1" customWidth="1"/>
    <col min="2" max="2" width="7.75" style="3" customWidth="1"/>
    <col min="3" max="3" width="58.75" style="1" customWidth="1"/>
    <col min="4" max="4" width="14.875" style="1" customWidth="1"/>
    <col min="5" max="5" width="15.125" style="1" customWidth="1"/>
    <col min="6" max="6" width="12.625" style="1" customWidth="1"/>
    <col min="7" max="7" width="15" style="1" customWidth="1"/>
    <col min="8" max="8" width="12.875" style="1" customWidth="1"/>
    <col min="9" max="12" width="15.5" style="1" customWidth="1"/>
    <col min="13" max="16384" width="9" style="1"/>
  </cols>
  <sheetData>
    <row r="1" spans="2:12" ht="14.25">
      <c r="B1" s="1"/>
    </row>
    <row r="2" spans="2:12" ht="62.25" customHeight="1">
      <c r="B2" s="25" t="s">
        <v>148</v>
      </c>
      <c r="C2" s="25"/>
      <c r="H2" s="26" t="s">
        <v>161</v>
      </c>
      <c r="I2" s="26"/>
      <c r="J2" s="26"/>
      <c r="K2" s="26"/>
      <c r="L2" s="26"/>
    </row>
    <row r="3" spans="2:12" ht="14.25" customHeight="1">
      <c r="B3" s="1"/>
      <c r="C3" s="32" t="s">
        <v>128</v>
      </c>
      <c r="D3" s="32"/>
      <c r="E3" s="32"/>
      <c r="F3" s="32"/>
      <c r="G3" s="32"/>
      <c r="H3" s="32"/>
      <c r="I3" s="32"/>
      <c r="J3" s="32"/>
      <c r="K3" s="32"/>
    </row>
    <row r="4" spans="2:12" ht="14.25" customHeight="1">
      <c r="B4" s="1"/>
      <c r="C4" s="32"/>
      <c r="D4" s="32"/>
      <c r="E4" s="32"/>
      <c r="F4" s="32"/>
      <c r="G4" s="32"/>
      <c r="H4" s="32"/>
      <c r="I4" s="32"/>
      <c r="J4" s="32"/>
      <c r="K4" s="32"/>
    </row>
    <row r="5" spans="2:12" thickBot="1">
      <c r="B5" s="1"/>
    </row>
    <row r="6" spans="2:12" ht="47.25" customHeight="1" thickTop="1" thickBot="1">
      <c r="B6" s="27" t="s">
        <v>162</v>
      </c>
      <c r="C6" s="28"/>
      <c r="D6" s="28"/>
      <c r="E6" s="28"/>
      <c r="F6" s="28"/>
      <c r="G6" s="29"/>
    </row>
    <row r="7" spans="2:12" ht="38.25" customHeight="1" thickTop="1">
      <c r="B7" s="9" t="s">
        <v>129</v>
      </c>
      <c r="C7" s="30" t="s">
        <v>130</v>
      </c>
      <c r="D7" s="31"/>
      <c r="E7" s="31"/>
      <c r="F7" s="10" t="s">
        <v>131</v>
      </c>
      <c r="G7" s="11" t="s">
        <v>132</v>
      </c>
      <c r="H7" s="12" t="s">
        <v>133</v>
      </c>
      <c r="I7" s="9" t="s">
        <v>134</v>
      </c>
      <c r="J7" s="13" t="s">
        <v>135</v>
      </c>
      <c r="K7" s="9" t="s">
        <v>136</v>
      </c>
      <c r="L7" s="13" t="s">
        <v>137</v>
      </c>
    </row>
    <row r="8" spans="2:12" ht="14.25">
      <c r="B8" s="33" t="s">
        <v>138</v>
      </c>
      <c r="C8" s="40" t="s">
        <v>139</v>
      </c>
      <c r="D8" s="41"/>
      <c r="E8" s="41"/>
      <c r="F8" s="42" t="s">
        <v>140</v>
      </c>
      <c r="G8" s="44" t="s">
        <v>141</v>
      </c>
      <c r="H8" s="46" t="s">
        <v>142</v>
      </c>
      <c r="I8" s="33" t="s">
        <v>143</v>
      </c>
      <c r="J8" s="35" t="s">
        <v>144</v>
      </c>
      <c r="K8" s="33" t="s">
        <v>145</v>
      </c>
      <c r="L8" s="35" t="s">
        <v>146</v>
      </c>
    </row>
    <row r="9" spans="2:12" ht="62.25" customHeight="1" thickBot="1">
      <c r="B9" s="34"/>
      <c r="C9" s="14" t="s">
        <v>89</v>
      </c>
      <c r="D9" s="15" t="s">
        <v>90</v>
      </c>
      <c r="E9" s="15" t="s">
        <v>91</v>
      </c>
      <c r="F9" s="43"/>
      <c r="G9" s="45"/>
      <c r="H9" s="47"/>
      <c r="I9" s="34"/>
      <c r="J9" s="36"/>
      <c r="K9" s="34"/>
      <c r="L9" s="36"/>
    </row>
    <row r="10" spans="2:12" s="2" customFormat="1" ht="43.5" customHeight="1" thickTop="1">
      <c r="B10" s="22" t="s">
        <v>0</v>
      </c>
      <c r="C10" s="21" t="s">
        <v>88</v>
      </c>
      <c r="D10" s="4" t="s">
        <v>92</v>
      </c>
      <c r="E10" s="4" t="s">
        <v>93</v>
      </c>
      <c r="F10" s="5" t="s">
        <v>23</v>
      </c>
      <c r="G10" s="6" t="s">
        <v>22</v>
      </c>
      <c r="H10" s="18">
        <v>2</v>
      </c>
      <c r="I10" s="16"/>
      <c r="J10" s="19">
        <f t="shared" ref="J10:J21" si="0">H10*I10</f>
        <v>0</v>
      </c>
      <c r="K10" s="20"/>
      <c r="L10" s="19">
        <f t="shared" ref="L10:L21" si="1">J10+J10*K10</f>
        <v>0</v>
      </c>
    </row>
    <row r="11" spans="2:12" s="2" customFormat="1" ht="43.5" customHeight="1">
      <c r="B11" s="22" t="s">
        <v>1</v>
      </c>
      <c r="C11" s="21" t="s">
        <v>85</v>
      </c>
      <c r="D11" s="4" t="s">
        <v>92</v>
      </c>
      <c r="E11" s="4" t="s">
        <v>94</v>
      </c>
      <c r="F11" s="5" t="s">
        <v>23</v>
      </c>
      <c r="G11" s="6" t="s">
        <v>22</v>
      </c>
      <c r="H11" s="18">
        <v>1</v>
      </c>
      <c r="I11" s="16"/>
      <c r="J11" s="19">
        <f t="shared" si="0"/>
        <v>0</v>
      </c>
      <c r="K11" s="20"/>
      <c r="L11" s="19">
        <f t="shared" si="1"/>
        <v>0</v>
      </c>
    </row>
    <row r="12" spans="2:12" s="2" customFormat="1" ht="43.5" customHeight="1">
      <c r="B12" s="22" t="s">
        <v>2</v>
      </c>
      <c r="C12" s="21" t="s">
        <v>87</v>
      </c>
      <c r="D12" s="4" t="s">
        <v>92</v>
      </c>
      <c r="E12" s="4" t="s">
        <v>94</v>
      </c>
      <c r="F12" s="5" t="s">
        <v>23</v>
      </c>
      <c r="G12" s="6" t="s">
        <v>22</v>
      </c>
      <c r="H12" s="18">
        <v>1</v>
      </c>
      <c r="I12" s="16"/>
      <c r="J12" s="19">
        <f t="shared" si="0"/>
        <v>0</v>
      </c>
      <c r="K12" s="20"/>
      <c r="L12" s="19">
        <f t="shared" si="1"/>
        <v>0</v>
      </c>
    </row>
    <row r="13" spans="2:12" s="2" customFormat="1" ht="43.5" customHeight="1">
      <c r="B13" s="22" t="s">
        <v>3</v>
      </c>
      <c r="C13" s="21" t="s">
        <v>86</v>
      </c>
      <c r="D13" s="4" t="s">
        <v>92</v>
      </c>
      <c r="E13" s="4" t="s">
        <v>94</v>
      </c>
      <c r="F13" s="5" t="s">
        <v>23</v>
      </c>
      <c r="G13" s="6" t="s">
        <v>22</v>
      </c>
      <c r="H13" s="18">
        <v>1</v>
      </c>
      <c r="I13" s="16"/>
      <c r="J13" s="19">
        <f t="shared" si="0"/>
        <v>0</v>
      </c>
      <c r="K13" s="20"/>
      <c r="L13" s="19">
        <f t="shared" si="1"/>
        <v>0</v>
      </c>
    </row>
    <row r="14" spans="2:12" s="2" customFormat="1" ht="43.5" customHeight="1">
      <c r="B14" s="22" t="s">
        <v>4</v>
      </c>
      <c r="C14" s="21" t="s">
        <v>66</v>
      </c>
      <c r="D14" s="4" t="s">
        <v>92</v>
      </c>
      <c r="E14" s="4" t="s">
        <v>93</v>
      </c>
      <c r="F14" s="5" t="s">
        <v>23</v>
      </c>
      <c r="G14" s="6" t="s">
        <v>22</v>
      </c>
      <c r="H14" s="18">
        <v>1</v>
      </c>
      <c r="I14" s="16"/>
      <c r="J14" s="19">
        <f t="shared" si="0"/>
        <v>0</v>
      </c>
      <c r="K14" s="20"/>
      <c r="L14" s="19">
        <f t="shared" si="1"/>
        <v>0</v>
      </c>
    </row>
    <row r="15" spans="2:12" s="2" customFormat="1" ht="43.5" customHeight="1">
      <c r="B15" s="22" t="s">
        <v>149</v>
      </c>
      <c r="C15" s="21" t="s">
        <v>65</v>
      </c>
      <c r="D15" s="4" t="s">
        <v>92</v>
      </c>
      <c r="E15" s="4" t="s">
        <v>94</v>
      </c>
      <c r="F15" s="5" t="s">
        <v>23</v>
      </c>
      <c r="G15" s="6" t="s">
        <v>22</v>
      </c>
      <c r="H15" s="18">
        <v>1</v>
      </c>
      <c r="I15" s="16"/>
      <c r="J15" s="19">
        <f t="shared" si="0"/>
        <v>0</v>
      </c>
      <c r="K15" s="20"/>
      <c r="L15" s="19">
        <f t="shared" si="1"/>
        <v>0</v>
      </c>
    </row>
    <row r="16" spans="2:12" s="2" customFormat="1" ht="43.5" customHeight="1">
      <c r="B16" s="22" t="s">
        <v>5</v>
      </c>
      <c r="C16" s="21" t="s">
        <v>64</v>
      </c>
      <c r="D16" s="4" t="s">
        <v>92</v>
      </c>
      <c r="E16" s="4" t="s">
        <v>93</v>
      </c>
      <c r="F16" s="5" t="s">
        <v>23</v>
      </c>
      <c r="G16" s="6" t="s">
        <v>22</v>
      </c>
      <c r="H16" s="18">
        <v>4</v>
      </c>
      <c r="I16" s="16"/>
      <c r="J16" s="19">
        <f t="shared" si="0"/>
        <v>0</v>
      </c>
      <c r="K16" s="20"/>
      <c r="L16" s="19">
        <f t="shared" si="1"/>
        <v>0</v>
      </c>
    </row>
    <row r="17" spans="2:12" s="2" customFormat="1" ht="43.5" customHeight="1">
      <c r="B17" s="22" t="s">
        <v>6</v>
      </c>
      <c r="C17" s="21" t="s">
        <v>96</v>
      </c>
      <c r="D17" s="4" t="s">
        <v>92</v>
      </c>
      <c r="E17" s="4" t="s">
        <v>93</v>
      </c>
      <c r="F17" s="5" t="s">
        <v>23</v>
      </c>
      <c r="G17" s="6" t="s">
        <v>22</v>
      </c>
      <c r="H17" s="18">
        <v>1</v>
      </c>
      <c r="I17" s="16"/>
      <c r="J17" s="19">
        <f t="shared" si="0"/>
        <v>0</v>
      </c>
      <c r="K17" s="20"/>
      <c r="L17" s="19">
        <f t="shared" si="1"/>
        <v>0</v>
      </c>
    </row>
    <row r="18" spans="2:12" s="2" customFormat="1" ht="43.5" customHeight="1">
      <c r="B18" s="22" t="s">
        <v>7</v>
      </c>
      <c r="C18" s="21" t="s">
        <v>84</v>
      </c>
      <c r="D18" s="4" t="s">
        <v>92</v>
      </c>
      <c r="E18" s="4" t="s">
        <v>93</v>
      </c>
      <c r="F18" s="5" t="s">
        <v>23</v>
      </c>
      <c r="G18" s="6" t="s">
        <v>22</v>
      </c>
      <c r="H18" s="18">
        <v>2</v>
      </c>
      <c r="I18" s="16"/>
      <c r="J18" s="19">
        <f t="shared" si="0"/>
        <v>0</v>
      </c>
      <c r="K18" s="20"/>
      <c r="L18" s="19">
        <f t="shared" si="1"/>
        <v>0</v>
      </c>
    </row>
    <row r="19" spans="2:12" s="2" customFormat="1" ht="43.5" customHeight="1">
      <c r="B19" s="22" t="s">
        <v>8</v>
      </c>
      <c r="C19" s="21" t="s">
        <v>97</v>
      </c>
      <c r="D19" s="4" t="s">
        <v>92</v>
      </c>
      <c r="E19" s="4" t="s">
        <v>93</v>
      </c>
      <c r="F19" s="5" t="s">
        <v>23</v>
      </c>
      <c r="G19" s="6" t="s">
        <v>22</v>
      </c>
      <c r="H19" s="18">
        <v>5</v>
      </c>
      <c r="I19" s="16"/>
      <c r="J19" s="19">
        <f t="shared" si="0"/>
        <v>0</v>
      </c>
      <c r="K19" s="20"/>
      <c r="L19" s="19">
        <f t="shared" si="1"/>
        <v>0</v>
      </c>
    </row>
    <row r="20" spans="2:12" s="2" customFormat="1" ht="43.5" customHeight="1">
      <c r="B20" s="22" t="s">
        <v>9</v>
      </c>
      <c r="C20" s="21" t="s">
        <v>83</v>
      </c>
      <c r="D20" s="4" t="s">
        <v>92</v>
      </c>
      <c r="E20" s="4" t="s">
        <v>93</v>
      </c>
      <c r="F20" s="5" t="s">
        <v>23</v>
      </c>
      <c r="G20" s="6" t="s">
        <v>22</v>
      </c>
      <c r="H20" s="18">
        <v>1</v>
      </c>
      <c r="I20" s="16"/>
      <c r="J20" s="19">
        <f t="shared" si="0"/>
        <v>0</v>
      </c>
      <c r="K20" s="20"/>
      <c r="L20" s="19">
        <f t="shared" si="1"/>
        <v>0</v>
      </c>
    </row>
    <row r="21" spans="2:12" s="2" customFormat="1" ht="43.5" customHeight="1">
      <c r="B21" s="22" t="s">
        <v>10</v>
      </c>
      <c r="C21" s="21" t="s">
        <v>98</v>
      </c>
      <c r="D21" s="4" t="s">
        <v>92</v>
      </c>
      <c r="E21" s="4" t="s">
        <v>95</v>
      </c>
      <c r="F21" s="5" t="s">
        <v>67</v>
      </c>
      <c r="G21" s="6" t="s">
        <v>22</v>
      </c>
      <c r="H21" s="18">
        <v>3</v>
      </c>
      <c r="I21" s="16"/>
      <c r="J21" s="19">
        <f t="shared" si="0"/>
        <v>0</v>
      </c>
      <c r="K21" s="20"/>
      <c r="L21" s="19">
        <f t="shared" si="1"/>
        <v>0</v>
      </c>
    </row>
    <row r="22" spans="2:12" s="2" customFormat="1" ht="43.5" customHeight="1">
      <c r="B22" s="22" t="s">
        <v>11</v>
      </c>
      <c r="C22" s="21" t="s">
        <v>99</v>
      </c>
      <c r="D22" s="4" t="s">
        <v>95</v>
      </c>
      <c r="E22" s="4" t="s">
        <v>93</v>
      </c>
      <c r="F22" s="5" t="s">
        <v>23</v>
      </c>
      <c r="G22" s="6" t="s">
        <v>22</v>
      </c>
      <c r="H22" s="18">
        <v>5</v>
      </c>
      <c r="I22" s="16"/>
      <c r="J22" s="19">
        <f t="shared" ref="J22:J39" si="2">H22*I22</f>
        <v>0</v>
      </c>
      <c r="K22" s="20"/>
      <c r="L22" s="19">
        <f t="shared" ref="L22:L39" si="3">J22+J22*K22</f>
        <v>0</v>
      </c>
    </row>
    <row r="23" spans="2:12" s="2" customFormat="1" ht="43.5" customHeight="1">
      <c r="B23" s="22" t="s">
        <v>12</v>
      </c>
      <c r="C23" s="21" t="s">
        <v>127</v>
      </c>
      <c r="D23" s="4" t="s">
        <v>92</v>
      </c>
      <c r="E23" s="4" t="s">
        <v>93</v>
      </c>
      <c r="F23" s="5" t="s">
        <v>23</v>
      </c>
      <c r="G23" s="6" t="s">
        <v>22</v>
      </c>
      <c r="H23" s="18">
        <v>1</v>
      </c>
      <c r="I23" s="16"/>
      <c r="J23" s="19">
        <f t="shared" si="2"/>
        <v>0</v>
      </c>
      <c r="K23" s="20"/>
      <c r="L23" s="19">
        <f t="shared" si="3"/>
        <v>0</v>
      </c>
    </row>
    <row r="24" spans="2:12" s="2" customFormat="1" ht="43.5" customHeight="1">
      <c r="B24" s="22" t="s">
        <v>13</v>
      </c>
      <c r="C24" s="21" t="s">
        <v>76</v>
      </c>
      <c r="D24" s="4" t="s">
        <v>92</v>
      </c>
      <c r="E24" s="4" t="s">
        <v>95</v>
      </c>
      <c r="F24" s="5" t="s">
        <v>67</v>
      </c>
      <c r="G24" s="6" t="s">
        <v>22</v>
      </c>
      <c r="H24" s="18">
        <v>1</v>
      </c>
      <c r="I24" s="16"/>
      <c r="J24" s="19">
        <f t="shared" si="2"/>
        <v>0</v>
      </c>
      <c r="K24" s="20"/>
      <c r="L24" s="19">
        <f t="shared" si="3"/>
        <v>0</v>
      </c>
    </row>
    <row r="25" spans="2:12" s="2" customFormat="1" ht="43.5" customHeight="1">
      <c r="B25" s="22" t="s">
        <v>14</v>
      </c>
      <c r="C25" s="21" t="s">
        <v>75</v>
      </c>
      <c r="D25" s="4" t="s">
        <v>92</v>
      </c>
      <c r="E25" s="4" t="s">
        <v>93</v>
      </c>
      <c r="F25" s="5" t="s">
        <v>23</v>
      </c>
      <c r="G25" s="6" t="s">
        <v>22</v>
      </c>
      <c r="H25" s="18">
        <v>1</v>
      </c>
      <c r="I25" s="16"/>
      <c r="J25" s="19">
        <f t="shared" si="2"/>
        <v>0</v>
      </c>
      <c r="K25" s="20"/>
      <c r="L25" s="19">
        <f t="shared" si="3"/>
        <v>0</v>
      </c>
    </row>
    <row r="26" spans="2:12" s="2" customFormat="1" ht="43.5" customHeight="1">
      <c r="B26" s="22" t="s">
        <v>15</v>
      </c>
      <c r="C26" s="21" t="s">
        <v>80</v>
      </c>
      <c r="D26" s="4" t="s">
        <v>92</v>
      </c>
      <c r="E26" s="4" t="s">
        <v>94</v>
      </c>
      <c r="F26" s="5" t="s">
        <v>23</v>
      </c>
      <c r="G26" s="6" t="s">
        <v>22</v>
      </c>
      <c r="H26" s="18">
        <v>2</v>
      </c>
      <c r="I26" s="16"/>
      <c r="J26" s="19">
        <f t="shared" si="2"/>
        <v>0</v>
      </c>
      <c r="K26" s="20"/>
      <c r="L26" s="19">
        <f t="shared" si="3"/>
        <v>0</v>
      </c>
    </row>
    <row r="27" spans="2:12" s="2" customFormat="1" ht="43.5" customHeight="1">
      <c r="B27" s="22" t="s">
        <v>16</v>
      </c>
      <c r="C27" s="21" t="s">
        <v>78</v>
      </c>
      <c r="D27" s="4" t="s">
        <v>92</v>
      </c>
      <c r="E27" s="4" t="s">
        <v>93</v>
      </c>
      <c r="F27" s="5" t="s">
        <v>23</v>
      </c>
      <c r="G27" s="6" t="s">
        <v>22</v>
      </c>
      <c r="H27" s="18">
        <v>4</v>
      </c>
      <c r="I27" s="16"/>
      <c r="J27" s="19">
        <f t="shared" si="2"/>
        <v>0</v>
      </c>
      <c r="K27" s="20"/>
      <c r="L27" s="19">
        <f t="shared" si="3"/>
        <v>0</v>
      </c>
    </row>
    <row r="28" spans="2:12" s="2" customFormat="1" ht="43.5" customHeight="1">
      <c r="B28" s="22" t="s">
        <v>17</v>
      </c>
      <c r="C28" s="21" t="s">
        <v>81</v>
      </c>
      <c r="D28" s="4" t="s">
        <v>92</v>
      </c>
      <c r="E28" s="4" t="s">
        <v>94</v>
      </c>
      <c r="F28" s="5" t="s">
        <v>23</v>
      </c>
      <c r="G28" s="6" t="s">
        <v>22</v>
      </c>
      <c r="H28" s="18">
        <v>2</v>
      </c>
      <c r="I28" s="16"/>
      <c r="J28" s="19">
        <f t="shared" si="2"/>
        <v>0</v>
      </c>
      <c r="K28" s="20"/>
      <c r="L28" s="19">
        <f t="shared" si="3"/>
        <v>0</v>
      </c>
    </row>
    <row r="29" spans="2:12" s="2" customFormat="1" ht="43.5" customHeight="1">
      <c r="B29" s="22" t="s">
        <v>18</v>
      </c>
      <c r="C29" s="21" t="s">
        <v>79</v>
      </c>
      <c r="D29" s="4" t="s">
        <v>92</v>
      </c>
      <c r="E29" s="4" t="s">
        <v>94</v>
      </c>
      <c r="F29" s="5" t="s">
        <v>23</v>
      </c>
      <c r="G29" s="6" t="s">
        <v>22</v>
      </c>
      <c r="H29" s="18">
        <v>2</v>
      </c>
      <c r="I29" s="16"/>
      <c r="J29" s="19">
        <f t="shared" si="2"/>
        <v>0</v>
      </c>
      <c r="K29" s="20"/>
      <c r="L29" s="19">
        <f t="shared" si="3"/>
        <v>0</v>
      </c>
    </row>
    <row r="30" spans="2:12" s="2" customFormat="1" ht="43.5" customHeight="1">
      <c r="B30" s="22" t="s">
        <v>19</v>
      </c>
      <c r="C30" s="21" t="s">
        <v>126</v>
      </c>
      <c r="D30" s="4" t="s">
        <v>92</v>
      </c>
      <c r="E30" s="4" t="s">
        <v>93</v>
      </c>
      <c r="F30" s="5" t="s">
        <v>23</v>
      </c>
      <c r="G30" s="6" t="s">
        <v>22</v>
      </c>
      <c r="H30" s="18">
        <v>2</v>
      </c>
      <c r="I30" s="16"/>
      <c r="J30" s="19">
        <f t="shared" si="2"/>
        <v>0</v>
      </c>
      <c r="K30" s="20"/>
      <c r="L30" s="19">
        <f t="shared" si="3"/>
        <v>0</v>
      </c>
    </row>
    <row r="31" spans="2:12" s="2" customFormat="1" ht="43.5" customHeight="1">
      <c r="B31" s="22" t="s">
        <v>20</v>
      </c>
      <c r="C31" s="21" t="s">
        <v>82</v>
      </c>
      <c r="D31" s="4" t="s">
        <v>92</v>
      </c>
      <c r="E31" s="4" t="s">
        <v>93</v>
      </c>
      <c r="F31" s="5" t="s">
        <v>23</v>
      </c>
      <c r="G31" s="6" t="s">
        <v>22</v>
      </c>
      <c r="H31" s="18">
        <v>1</v>
      </c>
      <c r="I31" s="16"/>
      <c r="J31" s="19">
        <f t="shared" si="2"/>
        <v>0</v>
      </c>
      <c r="K31" s="20"/>
      <c r="L31" s="19">
        <f t="shared" si="3"/>
        <v>0</v>
      </c>
    </row>
    <row r="32" spans="2:12" s="2" customFormat="1" ht="43.5" customHeight="1">
      <c r="B32" s="22" t="s">
        <v>21</v>
      </c>
      <c r="C32" s="21" t="s">
        <v>100</v>
      </c>
      <c r="D32" s="4" t="s">
        <v>95</v>
      </c>
      <c r="E32" s="4" t="s">
        <v>93</v>
      </c>
      <c r="F32" s="5" t="s">
        <v>23</v>
      </c>
      <c r="G32" s="6" t="s">
        <v>22</v>
      </c>
      <c r="H32" s="18">
        <v>2</v>
      </c>
      <c r="I32" s="16"/>
      <c r="J32" s="19">
        <f t="shared" si="2"/>
        <v>0</v>
      </c>
      <c r="K32" s="20"/>
      <c r="L32" s="19">
        <f t="shared" si="3"/>
        <v>0</v>
      </c>
    </row>
    <row r="33" spans="1:12" s="2" customFormat="1" ht="43.5" customHeight="1">
      <c r="B33" s="22" t="s">
        <v>24</v>
      </c>
      <c r="C33" s="21" t="s">
        <v>77</v>
      </c>
      <c r="D33" s="4" t="s">
        <v>95</v>
      </c>
      <c r="E33" s="4" t="s">
        <v>93</v>
      </c>
      <c r="F33" s="5" t="s">
        <v>23</v>
      </c>
      <c r="G33" s="6" t="s">
        <v>22</v>
      </c>
      <c r="H33" s="18">
        <v>1</v>
      </c>
      <c r="I33" s="16"/>
      <c r="J33" s="19">
        <f t="shared" si="2"/>
        <v>0</v>
      </c>
      <c r="K33" s="20"/>
      <c r="L33" s="19">
        <f t="shared" si="3"/>
        <v>0</v>
      </c>
    </row>
    <row r="34" spans="1:12" s="2" customFormat="1" ht="43.5" customHeight="1">
      <c r="B34" s="22" t="s">
        <v>25</v>
      </c>
      <c r="C34" s="21" t="s">
        <v>68</v>
      </c>
      <c r="D34" s="4" t="s">
        <v>92</v>
      </c>
      <c r="E34" s="4" t="s">
        <v>93</v>
      </c>
      <c r="F34" s="5" t="s">
        <v>23</v>
      </c>
      <c r="G34" s="6" t="s">
        <v>22</v>
      </c>
      <c r="H34" s="18">
        <v>3</v>
      </c>
      <c r="I34" s="16"/>
      <c r="J34" s="19">
        <f t="shared" si="2"/>
        <v>0</v>
      </c>
      <c r="K34" s="20"/>
      <c r="L34" s="19">
        <f t="shared" si="3"/>
        <v>0</v>
      </c>
    </row>
    <row r="35" spans="1:12" s="2" customFormat="1" ht="43.5" customHeight="1">
      <c r="B35" s="22" t="s">
        <v>26</v>
      </c>
      <c r="C35" s="21" t="s">
        <v>101</v>
      </c>
      <c r="D35" s="4" t="s">
        <v>95</v>
      </c>
      <c r="E35" s="4" t="s">
        <v>93</v>
      </c>
      <c r="F35" s="5" t="s">
        <v>23</v>
      </c>
      <c r="G35" s="6" t="s">
        <v>22</v>
      </c>
      <c r="H35" s="18">
        <v>2</v>
      </c>
      <c r="I35" s="16"/>
      <c r="J35" s="19">
        <f t="shared" si="2"/>
        <v>0</v>
      </c>
      <c r="K35" s="20"/>
      <c r="L35" s="19">
        <f t="shared" si="3"/>
        <v>0</v>
      </c>
    </row>
    <row r="36" spans="1:12" s="2" customFormat="1" ht="43.5" customHeight="1">
      <c r="B36" s="22" t="s">
        <v>27</v>
      </c>
      <c r="C36" s="21" t="s">
        <v>69</v>
      </c>
      <c r="D36" s="4" t="s">
        <v>92</v>
      </c>
      <c r="E36" s="4" t="s">
        <v>95</v>
      </c>
      <c r="F36" s="5" t="s">
        <v>67</v>
      </c>
      <c r="G36" s="6" t="s">
        <v>22</v>
      </c>
      <c r="H36" s="18">
        <v>1</v>
      </c>
      <c r="I36" s="16"/>
      <c r="J36" s="19">
        <f t="shared" si="2"/>
        <v>0</v>
      </c>
      <c r="K36" s="20"/>
      <c r="L36" s="19">
        <f t="shared" si="3"/>
        <v>0</v>
      </c>
    </row>
    <row r="37" spans="1:12" s="2" customFormat="1" ht="43.5" customHeight="1">
      <c r="A37" s="8"/>
      <c r="B37" s="22" t="s">
        <v>28</v>
      </c>
      <c r="C37" s="21" t="s">
        <v>119</v>
      </c>
      <c r="D37" s="4" t="s">
        <v>92</v>
      </c>
      <c r="E37" s="4" t="s">
        <v>93</v>
      </c>
      <c r="F37" s="5" t="s">
        <v>23</v>
      </c>
      <c r="G37" s="6" t="s">
        <v>22</v>
      </c>
      <c r="H37" s="18">
        <v>3</v>
      </c>
      <c r="I37" s="16"/>
      <c r="J37" s="19">
        <f t="shared" si="2"/>
        <v>0</v>
      </c>
      <c r="K37" s="20"/>
      <c r="L37" s="19">
        <f t="shared" si="3"/>
        <v>0</v>
      </c>
    </row>
    <row r="38" spans="1:12" s="2" customFormat="1" ht="43.5" customHeight="1">
      <c r="A38" s="8"/>
      <c r="B38" s="22" t="s">
        <v>29</v>
      </c>
      <c r="C38" s="21" t="s">
        <v>118</v>
      </c>
      <c r="D38" s="4" t="s">
        <v>92</v>
      </c>
      <c r="E38" s="4" t="s">
        <v>93</v>
      </c>
      <c r="F38" s="5" t="s">
        <v>67</v>
      </c>
      <c r="G38" s="6" t="s">
        <v>22</v>
      </c>
      <c r="H38" s="18">
        <v>2</v>
      </c>
      <c r="I38" s="16"/>
      <c r="J38" s="19">
        <f t="shared" si="2"/>
        <v>0</v>
      </c>
      <c r="K38" s="20"/>
      <c r="L38" s="19">
        <f t="shared" si="3"/>
        <v>0</v>
      </c>
    </row>
    <row r="39" spans="1:12" s="2" customFormat="1" ht="43.5" customHeight="1">
      <c r="B39" s="22" t="s">
        <v>30</v>
      </c>
      <c r="C39" s="21" t="s">
        <v>74</v>
      </c>
      <c r="D39" s="4" t="s">
        <v>92</v>
      </c>
      <c r="E39" s="4" t="s">
        <v>93</v>
      </c>
      <c r="F39" s="5" t="s">
        <v>23</v>
      </c>
      <c r="G39" s="6" t="s">
        <v>22</v>
      </c>
      <c r="H39" s="18">
        <v>1</v>
      </c>
      <c r="I39" s="16"/>
      <c r="J39" s="19">
        <f t="shared" si="2"/>
        <v>0</v>
      </c>
      <c r="K39" s="20"/>
      <c r="L39" s="19">
        <f t="shared" si="3"/>
        <v>0</v>
      </c>
    </row>
    <row r="40" spans="1:12" s="2" customFormat="1" ht="54.75" customHeight="1">
      <c r="B40" s="22" t="s">
        <v>31</v>
      </c>
      <c r="C40" s="21" t="s">
        <v>156</v>
      </c>
      <c r="D40" s="4" t="s">
        <v>92</v>
      </c>
      <c r="E40" s="4" t="s">
        <v>95</v>
      </c>
      <c r="F40" s="5" t="s">
        <v>67</v>
      </c>
      <c r="G40" s="6" t="s">
        <v>22</v>
      </c>
      <c r="H40" s="18">
        <v>1</v>
      </c>
      <c r="I40" s="16"/>
      <c r="J40" s="19">
        <f t="shared" ref="J40:J57" si="4">H40*I40</f>
        <v>0</v>
      </c>
      <c r="K40" s="20"/>
      <c r="L40" s="19">
        <f t="shared" ref="L40:L57" si="5">J40+J40*K40</f>
        <v>0</v>
      </c>
    </row>
    <row r="41" spans="1:12" s="2" customFormat="1" ht="43.5" customHeight="1">
      <c r="A41" s="8"/>
      <c r="B41" s="22" t="s">
        <v>32</v>
      </c>
      <c r="C41" s="21" t="s">
        <v>102</v>
      </c>
      <c r="D41" s="4" t="s">
        <v>92</v>
      </c>
      <c r="E41" s="4" t="s">
        <v>93</v>
      </c>
      <c r="F41" s="5" t="s">
        <v>23</v>
      </c>
      <c r="G41" s="6" t="s">
        <v>22</v>
      </c>
      <c r="H41" s="18">
        <v>3</v>
      </c>
      <c r="I41" s="16"/>
      <c r="J41" s="19">
        <f t="shared" si="4"/>
        <v>0</v>
      </c>
      <c r="K41" s="20"/>
      <c r="L41" s="19">
        <f t="shared" si="5"/>
        <v>0</v>
      </c>
    </row>
    <row r="42" spans="1:12" s="2" customFormat="1" ht="43.5" customHeight="1">
      <c r="A42" s="8"/>
      <c r="B42" s="22" t="s">
        <v>33</v>
      </c>
      <c r="C42" s="21" t="s">
        <v>103</v>
      </c>
      <c r="D42" s="4" t="s">
        <v>92</v>
      </c>
      <c r="E42" s="4" t="s">
        <v>94</v>
      </c>
      <c r="F42" s="5" t="s">
        <v>23</v>
      </c>
      <c r="G42" s="6" t="s">
        <v>22</v>
      </c>
      <c r="H42" s="18">
        <v>2</v>
      </c>
      <c r="I42" s="16"/>
      <c r="J42" s="19">
        <f t="shared" si="4"/>
        <v>0</v>
      </c>
      <c r="K42" s="20"/>
      <c r="L42" s="19">
        <f t="shared" si="5"/>
        <v>0</v>
      </c>
    </row>
    <row r="43" spans="1:12" s="2" customFormat="1" ht="43.5" customHeight="1">
      <c r="A43" s="8"/>
      <c r="B43" s="22" t="s">
        <v>34</v>
      </c>
      <c r="C43" s="21" t="s">
        <v>104</v>
      </c>
      <c r="D43" s="4" t="s">
        <v>92</v>
      </c>
      <c r="E43" s="4" t="s">
        <v>94</v>
      </c>
      <c r="F43" s="5" t="s">
        <v>23</v>
      </c>
      <c r="G43" s="6" t="s">
        <v>22</v>
      </c>
      <c r="H43" s="18">
        <v>2</v>
      </c>
      <c r="I43" s="16"/>
      <c r="J43" s="19">
        <f t="shared" si="4"/>
        <v>0</v>
      </c>
      <c r="K43" s="20"/>
      <c r="L43" s="19">
        <f t="shared" si="5"/>
        <v>0</v>
      </c>
    </row>
    <row r="44" spans="1:12" s="2" customFormat="1" ht="43.5" customHeight="1">
      <c r="A44" s="8"/>
      <c r="B44" s="22" t="s">
        <v>35</v>
      </c>
      <c r="C44" s="21" t="s">
        <v>105</v>
      </c>
      <c r="D44" s="4" t="s">
        <v>92</v>
      </c>
      <c r="E44" s="4" t="s">
        <v>94</v>
      </c>
      <c r="F44" s="5" t="s">
        <v>23</v>
      </c>
      <c r="G44" s="6" t="s">
        <v>22</v>
      </c>
      <c r="H44" s="18">
        <v>2</v>
      </c>
      <c r="I44" s="16"/>
      <c r="J44" s="19">
        <f t="shared" si="4"/>
        <v>0</v>
      </c>
      <c r="K44" s="20"/>
      <c r="L44" s="19">
        <f t="shared" si="5"/>
        <v>0</v>
      </c>
    </row>
    <row r="45" spans="1:12" s="2" customFormat="1" ht="43.5" customHeight="1">
      <c r="B45" s="22" t="s">
        <v>36</v>
      </c>
      <c r="C45" s="21" t="s">
        <v>106</v>
      </c>
      <c r="D45" s="4" t="s">
        <v>92</v>
      </c>
      <c r="E45" s="4" t="s">
        <v>94</v>
      </c>
      <c r="F45" s="5" t="s">
        <v>23</v>
      </c>
      <c r="G45" s="6" t="s">
        <v>22</v>
      </c>
      <c r="H45" s="18">
        <v>1</v>
      </c>
      <c r="I45" s="16"/>
      <c r="J45" s="19">
        <f t="shared" si="4"/>
        <v>0</v>
      </c>
      <c r="K45" s="20"/>
      <c r="L45" s="19">
        <f t="shared" si="5"/>
        <v>0</v>
      </c>
    </row>
    <row r="46" spans="1:12" s="2" customFormat="1" ht="43.5" customHeight="1">
      <c r="B46" s="22" t="s">
        <v>37</v>
      </c>
      <c r="C46" s="21" t="s">
        <v>107</v>
      </c>
      <c r="D46" s="4" t="s">
        <v>92</v>
      </c>
      <c r="E46" s="4" t="s">
        <v>94</v>
      </c>
      <c r="F46" s="5" t="s">
        <v>23</v>
      </c>
      <c r="G46" s="6" t="s">
        <v>22</v>
      </c>
      <c r="H46" s="18">
        <v>1</v>
      </c>
      <c r="I46" s="16"/>
      <c r="J46" s="19">
        <f t="shared" si="4"/>
        <v>0</v>
      </c>
      <c r="K46" s="20"/>
      <c r="L46" s="19">
        <f t="shared" si="5"/>
        <v>0</v>
      </c>
    </row>
    <row r="47" spans="1:12" s="2" customFormat="1" ht="43.5" customHeight="1">
      <c r="B47" s="22" t="s">
        <v>38</v>
      </c>
      <c r="C47" s="21" t="s">
        <v>71</v>
      </c>
      <c r="D47" s="4" t="s">
        <v>92</v>
      </c>
      <c r="E47" s="4" t="s">
        <v>94</v>
      </c>
      <c r="F47" s="5" t="s">
        <v>23</v>
      </c>
      <c r="G47" s="6" t="s">
        <v>22</v>
      </c>
      <c r="H47" s="18">
        <v>1</v>
      </c>
      <c r="I47" s="16"/>
      <c r="J47" s="19">
        <f t="shared" si="4"/>
        <v>0</v>
      </c>
      <c r="K47" s="20"/>
      <c r="L47" s="19">
        <f t="shared" si="5"/>
        <v>0</v>
      </c>
    </row>
    <row r="48" spans="1:12" s="2" customFormat="1" ht="43.5" customHeight="1">
      <c r="B48" s="22" t="s">
        <v>39</v>
      </c>
      <c r="C48" s="21" t="s">
        <v>70</v>
      </c>
      <c r="D48" s="4" t="s">
        <v>92</v>
      </c>
      <c r="E48" s="4" t="s">
        <v>93</v>
      </c>
      <c r="F48" s="5" t="s">
        <v>23</v>
      </c>
      <c r="G48" s="6" t="s">
        <v>22</v>
      </c>
      <c r="H48" s="18">
        <v>1</v>
      </c>
      <c r="I48" s="16"/>
      <c r="J48" s="19">
        <f t="shared" si="4"/>
        <v>0</v>
      </c>
      <c r="K48" s="20"/>
      <c r="L48" s="19">
        <f t="shared" si="5"/>
        <v>0</v>
      </c>
    </row>
    <row r="49" spans="2:12" s="2" customFormat="1" ht="43.5" customHeight="1">
      <c r="B49" s="22" t="s">
        <v>40</v>
      </c>
      <c r="C49" s="21" t="s">
        <v>72</v>
      </c>
      <c r="D49" s="4" t="s">
        <v>92</v>
      </c>
      <c r="E49" s="4" t="s">
        <v>94</v>
      </c>
      <c r="F49" s="5" t="s">
        <v>23</v>
      </c>
      <c r="G49" s="6" t="s">
        <v>22</v>
      </c>
      <c r="H49" s="18">
        <v>1</v>
      </c>
      <c r="I49" s="16"/>
      <c r="J49" s="19">
        <f t="shared" si="4"/>
        <v>0</v>
      </c>
      <c r="K49" s="20"/>
      <c r="L49" s="19">
        <f t="shared" si="5"/>
        <v>0</v>
      </c>
    </row>
    <row r="50" spans="2:12" s="2" customFormat="1" ht="43.5" customHeight="1">
      <c r="B50" s="22" t="s">
        <v>41</v>
      </c>
      <c r="C50" s="21" t="s">
        <v>73</v>
      </c>
      <c r="D50" s="4" t="s">
        <v>92</v>
      </c>
      <c r="E50" s="4" t="s">
        <v>94</v>
      </c>
      <c r="F50" s="5" t="s">
        <v>23</v>
      </c>
      <c r="G50" s="6" t="s">
        <v>22</v>
      </c>
      <c r="H50" s="18">
        <v>1</v>
      </c>
      <c r="I50" s="16"/>
      <c r="J50" s="19">
        <f t="shared" si="4"/>
        <v>0</v>
      </c>
      <c r="K50" s="20"/>
      <c r="L50" s="19">
        <f t="shared" si="5"/>
        <v>0</v>
      </c>
    </row>
    <row r="51" spans="2:12" s="2" customFormat="1" ht="43.5" customHeight="1">
      <c r="B51" s="22" t="s">
        <v>42</v>
      </c>
      <c r="C51" s="21" t="s">
        <v>108</v>
      </c>
      <c r="D51" s="4" t="s">
        <v>92</v>
      </c>
      <c r="E51" s="4" t="s">
        <v>93</v>
      </c>
      <c r="F51" s="5" t="s">
        <v>23</v>
      </c>
      <c r="G51" s="6" t="s">
        <v>22</v>
      </c>
      <c r="H51" s="18">
        <v>2</v>
      </c>
      <c r="I51" s="16"/>
      <c r="J51" s="19">
        <f t="shared" si="4"/>
        <v>0</v>
      </c>
      <c r="K51" s="20"/>
      <c r="L51" s="19">
        <f t="shared" si="5"/>
        <v>0</v>
      </c>
    </row>
    <row r="52" spans="2:12" s="2" customFormat="1" ht="43.5" customHeight="1">
      <c r="B52" s="22" t="s">
        <v>43</v>
      </c>
      <c r="C52" s="21" t="s">
        <v>109</v>
      </c>
      <c r="D52" s="4" t="s">
        <v>92</v>
      </c>
      <c r="E52" s="4" t="s">
        <v>93</v>
      </c>
      <c r="F52" s="5" t="s">
        <v>23</v>
      </c>
      <c r="G52" s="6" t="s">
        <v>22</v>
      </c>
      <c r="H52" s="18">
        <v>1</v>
      </c>
      <c r="I52" s="16"/>
      <c r="J52" s="19">
        <f t="shared" si="4"/>
        <v>0</v>
      </c>
      <c r="K52" s="20"/>
      <c r="L52" s="19">
        <f t="shared" si="5"/>
        <v>0</v>
      </c>
    </row>
    <row r="53" spans="2:12" s="2" customFormat="1" ht="43.5" customHeight="1">
      <c r="B53" s="22" t="s">
        <v>44</v>
      </c>
      <c r="C53" s="21" t="s">
        <v>110</v>
      </c>
      <c r="D53" s="4" t="s">
        <v>92</v>
      </c>
      <c r="E53" s="4" t="s">
        <v>94</v>
      </c>
      <c r="F53" s="5" t="s">
        <v>23</v>
      </c>
      <c r="G53" s="6" t="s">
        <v>22</v>
      </c>
      <c r="H53" s="18">
        <v>1</v>
      </c>
      <c r="I53" s="16"/>
      <c r="J53" s="19">
        <f t="shared" si="4"/>
        <v>0</v>
      </c>
      <c r="K53" s="20"/>
      <c r="L53" s="19">
        <f t="shared" si="5"/>
        <v>0</v>
      </c>
    </row>
    <row r="54" spans="2:12" s="2" customFormat="1" ht="43.5" customHeight="1">
      <c r="B54" s="22" t="s">
        <v>45</v>
      </c>
      <c r="C54" s="21" t="s">
        <v>111</v>
      </c>
      <c r="D54" s="4" t="s">
        <v>92</v>
      </c>
      <c r="E54" s="4" t="s">
        <v>94</v>
      </c>
      <c r="F54" s="5" t="s">
        <v>23</v>
      </c>
      <c r="G54" s="6" t="s">
        <v>22</v>
      </c>
      <c r="H54" s="18">
        <v>1</v>
      </c>
      <c r="I54" s="16"/>
      <c r="J54" s="19">
        <f t="shared" si="4"/>
        <v>0</v>
      </c>
      <c r="K54" s="20"/>
      <c r="L54" s="19">
        <f t="shared" si="5"/>
        <v>0</v>
      </c>
    </row>
    <row r="55" spans="2:12" s="2" customFormat="1" ht="43.5" customHeight="1">
      <c r="B55" s="22" t="s">
        <v>46</v>
      </c>
      <c r="C55" s="21" t="s">
        <v>112</v>
      </c>
      <c r="D55" s="4" t="s">
        <v>92</v>
      </c>
      <c r="E55" s="4" t="s">
        <v>94</v>
      </c>
      <c r="F55" s="5" t="s">
        <v>23</v>
      </c>
      <c r="G55" s="6" t="s">
        <v>22</v>
      </c>
      <c r="H55" s="18">
        <v>1</v>
      </c>
      <c r="I55" s="16"/>
      <c r="J55" s="19">
        <f t="shared" si="4"/>
        <v>0</v>
      </c>
      <c r="K55" s="20"/>
      <c r="L55" s="19">
        <f t="shared" si="5"/>
        <v>0</v>
      </c>
    </row>
    <row r="56" spans="2:12" s="2" customFormat="1" ht="43.5" customHeight="1">
      <c r="B56" s="22" t="s">
        <v>47</v>
      </c>
      <c r="C56" s="21" t="s">
        <v>113</v>
      </c>
      <c r="D56" s="4" t="s">
        <v>92</v>
      </c>
      <c r="E56" s="4" t="s">
        <v>93</v>
      </c>
      <c r="F56" s="5" t="s">
        <v>23</v>
      </c>
      <c r="G56" s="6" t="s">
        <v>22</v>
      </c>
      <c r="H56" s="18">
        <v>1</v>
      </c>
      <c r="I56" s="16"/>
      <c r="J56" s="19">
        <f t="shared" si="4"/>
        <v>0</v>
      </c>
      <c r="K56" s="20"/>
      <c r="L56" s="19">
        <f t="shared" si="5"/>
        <v>0</v>
      </c>
    </row>
    <row r="57" spans="2:12" s="2" customFormat="1" ht="43.5" customHeight="1">
      <c r="B57" s="22" t="s">
        <v>48</v>
      </c>
      <c r="C57" s="21" t="s">
        <v>114</v>
      </c>
      <c r="D57" s="4" t="s">
        <v>92</v>
      </c>
      <c r="E57" s="4" t="s">
        <v>94</v>
      </c>
      <c r="F57" s="5" t="s">
        <v>67</v>
      </c>
      <c r="G57" s="6" t="s">
        <v>22</v>
      </c>
      <c r="H57" s="18">
        <v>1</v>
      </c>
      <c r="I57" s="16"/>
      <c r="J57" s="19">
        <f t="shared" si="4"/>
        <v>0</v>
      </c>
      <c r="K57" s="20"/>
      <c r="L57" s="19">
        <f t="shared" si="5"/>
        <v>0</v>
      </c>
    </row>
    <row r="58" spans="2:12" s="2" customFormat="1" ht="43.5" customHeight="1">
      <c r="B58" s="22" t="s">
        <v>49</v>
      </c>
      <c r="C58" s="21" t="s">
        <v>115</v>
      </c>
      <c r="D58" s="4" t="s">
        <v>92</v>
      </c>
      <c r="E58" s="4" t="s">
        <v>93</v>
      </c>
      <c r="F58" s="5" t="s">
        <v>116</v>
      </c>
      <c r="G58" s="6" t="s">
        <v>22</v>
      </c>
      <c r="H58" s="18">
        <v>1</v>
      </c>
      <c r="I58" s="16"/>
      <c r="J58" s="19">
        <f t="shared" ref="J58:J65" si="6">H58*I58</f>
        <v>0</v>
      </c>
      <c r="K58" s="20"/>
      <c r="L58" s="19">
        <f t="shared" ref="L58:L65" si="7">J58+J58*K58</f>
        <v>0</v>
      </c>
    </row>
    <row r="59" spans="2:12" s="2" customFormat="1" ht="43.5" customHeight="1">
      <c r="B59" s="22" t="s">
        <v>50</v>
      </c>
      <c r="C59" s="21" t="s">
        <v>117</v>
      </c>
      <c r="D59" s="4" t="s">
        <v>92</v>
      </c>
      <c r="E59" s="4" t="s">
        <v>94</v>
      </c>
      <c r="F59" s="5" t="s">
        <v>67</v>
      </c>
      <c r="G59" s="6" t="s">
        <v>22</v>
      </c>
      <c r="H59" s="18">
        <v>1</v>
      </c>
      <c r="I59" s="16"/>
      <c r="J59" s="19">
        <f t="shared" si="6"/>
        <v>0</v>
      </c>
      <c r="K59" s="20"/>
      <c r="L59" s="19">
        <f t="shared" si="7"/>
        <v>0</v>
      </c>
    </row>
    <row r="60" spans="2:12" s="2" customFormat="1" ht="43.5" customHeight="1">
      <c r="B60" s="22" t="s">
        <v>51</v>
      </c>
      <c r="C60" s="21" t="s">
        <v>120</v>
      </c>
      <c r="D60" s="4" t="s">
        <v>95</v>
      </c>
      <c r="E60" s="4" t="s">
        <v>93</v>
      </c>
      <c r="F60" s="5" t="s">
        <v>23</v>
      </c>
      <c r="G60" s="6" t="s">
        <v>22</v>
      </c>
      <c r="H60" s="18">
        <v>1</v>
      </c>
      <c r="I60" s="16"/>
      <c r="J60" s="19">
        <f t="shared" si="6"/>
        <v>0</v>
      </c>
      <c r="K60" s="20"/>
      <c r="L60" s="19">
        <f t="shared" si="7"/>
        <v>0</v>
      </c>
    </row>
    <row r="61" spans="2:12" s="2" customFormat="1" ht="43.5" customHeight="1">
      <c r="B61" s="22" t="s">
        <v>52</v>
      </c>
      <c r="C61" s="21" t="s">
        <v>121</v>
      </c>
      <c r="D61" s="4" t="s">
        <v>95</v>
      </c>
      <c r="E61" s="4" t="s">
        <v>94</v>
      </c>
      <c r="F61" s="5" t="s">
        <v>23</v>
      </c>
      <c r="G61" s="6" t="s">
        <v>22</v>
      </c>
      <c r="H61" s="18">
        <v>1</v>
      </c>
      <c r="I61" s="16"/>
      <c r="J61" s="19">
        <f t="shared" si="6"/>
        <v>0</v>
      </c>
      <c r="K61" s="20"/>
      <c r="L61" s="19">
        <f t="shared" si="7"/>
        <v>0</v>
      </c>
    </row>
    <row r="62" spans="2:12" s="2" customFormat="1" ht="43.5" customHeight="1">
      <c r="B62" s="22" t="s">
        <v>150</v>
      </c>
      <c r="C62" s="21" t="s">
        <v>122</v>
      </c>
      <c r="D62" s="4" t="s">
        <v>95</v>
      </c>
      <c r="E62" s="4" t="s">
        <v>94</v>
      </c>
      <c r="F62" s="5" t="s">
        <v>23</v>
      </c>
      <c r="G62" s="6" t="s">
        <v>22</v>
      </c>
      <c r="H62" s="18">
        <v>1</v>
      </c>
      <c r="I62" s="16"/>
      <c r="J62" s="19">
        <f t="shared" si="6"/>
        <v>0</v>
      </c>
      <c r="K62" s="20"/>
      <c r="L62" s="19">
        <f t="shared" si="7"/>
        <v>0</v>
      </c>
    </row>
    <row r="63" spans="2:12" s="2" customFormat="1" ht="43.5" customHeight="1">
      <c r="B63" s="22" t="s">
        <v>53</v>
      </c>
      <c r="C63" s="21" t="s">
        <v>123</v>
      </c>
      <c r="D63" s="4" t="s">
        <v>95</v>
      </c>
      <c r="E63" s="4" t="s">
        <v>94</v>
      </c>
      <c r="F63" s="5" t="s">
        <v>23</v>
      </c>
      <c r="G63" s="6" t="s">
        <v>22</v>
      </c>
      <c r="H63" s="18">
        <v>1</v>
      </c>
      <c r="I63" s="16"/>
      <c r="J63" s="19">
        <f t="shared" si="6"/>
        <v>0</v>
      </c>
      <c r="K63" s="20"/>
      <c r="L63" s="19">
        <f t="shared" si="7"/>
        <v>0</v>
      </c>
    </row>
    <row r="64" spans="2:12" s="2" customFormat="1" ht="43.5" customHeight="1">
      <c r="B64" s="22" t="s">
        <v>54</v>
      </c>
      <c r="C64" s="21" t="s">
        <v>124</v>
      </c>
      <c r="D64" s="4" t="s">
        <v>95</v>
      </c>
      <c r="E64" s="4" t="s">
        <v>93</v>
      </c>
      <c r="F64" s="5" t="s">
        <v>23</v>
      </c>
      <c r="G64" s="6" t="s">
        <v>22</v>
      </c>
      <c r="H64" s="18">
        <v>1</v>
      </c>
      <c r="I64" s="16"/>
      <c r="J64" s="19">
        <f t="shared" si="6"/>
        <v>0</v>
      </c>
      <c r="K64" s="20"/>
      <c r="L64" s="19">
        <f t="shared" si="7"/>
        <v>0</v>
      </c>
    </row>
    <row r="65" spans="2:12" s="2" customFormat="1" ht="43.5" customHeight="1">
      <c r="B65" s="22" t="s">
        <v>55</v>
      </c>
      <c r="C65" s="21" t="s">
        <v>125</v>
      </c>
      <c r="D65" s="4" t="s">
        <v>92</v>
      </c>
      <c r="E65" s="4" t="s">
        <v>93</v>
      </c>
      <c r="F65" s="5" t="s">
        <v>23</v>
      </c>
      <c r="G65" s="6" t="s">
        <v>22</v>
      </c>
      <c r="H65" s="18">
        <v>2</v>
      </c>
      <c r="I65" s="16"/>
      <c r="J65" s="19">
        <f t="shared" si="6"/>
        <v>0</v>
      </c>
      <c r="K65" s="20"/>
      <c r="L65" s="19">
        <f t="shared" si="7"/>
        <v>0</v>
      </c>
    </row>
    <row r="66" spans="2:12" s="2" customFormat="1" ht="43.5" customHeight="1">
      <c r="B66" s="22" t="s">
        <v>56</v>
      </c>
      <c r="C66" s="21" t="s">
        <v>151</v>
      </c>
      <c r="D66" s="4" t="s">
        <v>95</v>
      </c>
      <c r="E66" s="4" t="s">
        <v>93</v>
      </c>
      <c r="F66" s="5" t="s">
        <v>23</v>
      </c>
      <c r="G66" s="6" t="s">
        <v>22</v>
      </c>
      <c r="H66" s="18">
        <v>6</v>
      </c>
      <c r="I66" s="16"/>
      <c r="J66" s="19">
        <f t="shared" ref="J66:J74" si="8">H66*I66</f>
        <v>0</v>
      </c>
      <c r="K66" s="20"/>
      <c r="L66" s="19">
        <f t="shared" ref="L66:L74" si="9">J66+J66*K66</f>
        <v>0</v>
      </c>
    </row>
    <row r="67" spans="2:12" s="2" customFormat="1" ht="43.5" customHeight="1">
      <c r="B67" s="22" t="s">
        <v>57</v>
      </c>
      <c r="C67" s="21" t="s">
        <v>152</v>
      </c>
      <c r="D67" s="4" t="s">
        <v>92</v>
      </c>
      <c r="E67" s="4" t="s">
        <v>93</v>
      </c>
      <c r="F67" s="5" t="s">
        <v>23</v>
      </c>
      <c r="G67" s="6" t="s">
        <v>22</v>
      </c>
      <c r="H67" s="18">
        <v>1</v>
      </c>
      <c r="I67" s="16"/>
      <c r="J67" s="19">
        <f t="shared" si="8"/>
        <v>0</v>
      </c>
      <c r="K67" s="20"/>
      <c r="L67" s="19">
        <f t="shared" si="9"/>
        <v>0</v>
      </c>
    </row>
    <row r="68" spans="2:12" s="2" customFormat="1" ht="43.5" customHeight="1">
      <c r="B68" s="22" t="s">
        <v>58</v>
      </c>
      <c r="C68" s="21" t="s">
        <v>153</v>
      </c>
      <c r="D68" s="4" t="s">
        <v>92</v>
      </c>
      <c r="E68" s="4" t="s">
        <v>93</v>
      </c>
      <c r="F68" s="5" t="s">
        <v>23</v>
      </c>
      <c r="G68" s="6" t="s">
        <v>22</v>
      </c>
      <c r="H68" s="18">
        <v>3</v>
      </c>
      <c r="I68" s="16"/>
      <c r="J68" s="19">
        <f t="shared" si="8"/>
        <v>0</v>
      </c>
      <c r="K68" s="20"/>
      <c r="L68" s="19">
        <f t="shared" si="9"/>
        <v>0</v>
      </c>
    </row>
    <row r="69" spans="2:12" s="2" customFormat="1" ht="43.5" customHeight="1">
      <c r="B69" s="22" t="s">
        <v>59</v>
      </c>
      <c r="C69" s="21" t="s">
        <v>154</v>
      </c>
      <c r="D69" s="4" t="s">
        <v>92</v>
      </c>
      <c r="E69" s="4" t="s">
        <v>95</v>
      </c>
      <c r="F69" s="5" t="s">
        <v>67</v>
      </c>
      <c r="G69" s="6" t="s">
        <v>22</v>
      </c>
      <c r="H69" s="18">
        <v>2</v>
      </c>
      <c r="I69" s="16"/>
      <c r="J69" s="19">
        <f t="shared" si="8"/>
        <v>0</v>
      </c>
      <c r="K69" s="20"/>
      <c r="L69" s="19">
        <f t="shared" si="9"/>
        <v>0</v>
      </c>
    </row>
    <row r="70" spans="2:12" s="2" customFormat="1" ht="43.5" customHeight="1">
      <c r="B70" s="22" t="s">
        <v>60</v>
      </c>
      <c r="C70" s="21" t="s">
        <v>154</v>
      </c>
      <c r="D70" s="4" t="s">
        <v>92</v>
      </c>
      <c r="E70" s="4" t="s">
        <v>93</v>
      </c>
      <c r="F70" s="5" t="s">
        <v>23</v>
      </c>
      <c r="G70" s="6" t="s">
        <v>22</v>
      </c>
      <c r="H70" s="18">
        <v>1</v>
      </c>
      <c r="I70" s="16"/>
      <c r="J70" s="19">
        <f t="shared" si="8"/>
        <v>0</v>
      </c>
      <c r="K70" s="20"/>
      <c r="L70" s="19">
        <f t="shared" si="9"/>
        <v>0</v>
      </c>
    </row>
    <row r="71" spans="2:12" s="2" customFormat="1" ht="43.5" customHeight="1">
      <c r="B71" s="22" t="s">
        <v>61</v>
      </c>
      <c r="C71" s="21" t="s">
        <v>155</v>
      </c>
      <c r="D71" s="4" t="s">
        <v>92</v>
      </c>
      <c r="E71" s="4" t="s">
        <v>95</v>
      </c>
      <c r="F71" s="5" t="s">
        <v>116</v>
      </c>
      <c r="G71" s="6" t="s">
        <v>22</v>
      </c>
      <c r="H71" s="18">
        <v>1</v>
      </c>
      <c r="I71" s="16"/>
      <c r="J71" s="19">
        <f t="shared" si="8"/>
        <v>0</v>
      </c>
      <c r="K71" s="20"/>
      <c r="L71" s="19">
        <f t="shared" si="9"/>
        <v>0</v>
      </c>
    </row>
    <row r="72" spans="2:12" s="2" customFormat="1" ht="43.5" customHeight="1">
      <c r="B72" s="22" t="s">
        <v>62</v>
      </c>
      <c r="C72" s="21" t="s">
        <v>157</v>
      </c>
      <c r="D72" s="4" t="s">
        <v>92</v>
      </c>
      <c r="E72" s="4" t="s">
        <v>93</v>
      </c>
      <c r="F72" s="5" t="s">
        <v>23</v>
      </c>
      <c r="G72" s="6" t="s">
        <v>22</v>
      </c>
      <c r="H72" s="18">
        <v>1</v>
      </c>
      <c r="I72" s="16"/>
      <c r="J72" s="19">
        <f t="shared" si="8"/>
        <v>0</v>
      </c>
      <c r="K72" s="20"/>
      <c r="L72" s="19">
        <f t="shared" si="9"/>
        <v>0</v>
      </c>
    </row>
    <row r="73" spans="2:12" s="2" customFormat="1" ht="43.5" customHeight="1">
      <c r="B73" s="22" t="s">
        <v>63</v>
      </c>
      <c r="C73" s="21" t="s">
        <v>160</v>
      </c>
      <c r="D73" s="4" t="s">
        <v>95</v>
      </c>
      <c r="E73" s="4" t="s">
        <v>93</v>
      </c>
      <c r="F73" s="5" t="s">
        <v>23</v>
      </c>
      <c r="G73" s="6" t="s">
        <v>22</v>
      </c>
      <c r="H73" s="18">
        <v>1</v>
      </c>
      <c r="I73" s="16"/>
      <c r="J73" s="19">
        <f t="shared" si="8"/>
        <v>0</v>
      </c>
      <c r="K73" s="20"/>
      <c r="L73" s="19">
        <f t="shared" si="9"/>
        <v>0</v>
      </c>
    </row>
    <row r="74" spans="2:12" s="2" customFormat="1" ht="43.5" customHeight="1" thickBot="1">
      <c r="B74" s="22" t="s">
        <v>159</v>
      </c>
      <c r="C74" s="21" t="s">
        <v>158</v>
      </c>
      <c r="D74" s="4" t="s">
        <v>92</v>
      </c>
      <c r="E74" s="4" t="s">
        <v>93</v>
      </c>
      <c r="F74" s="5" t="s">
        <v>23</v>
      </c>
      <c r="G74" s="6" t="s">
        <v>22</v>
      </c>
      <c r="H74" s="18">
        <v>1</v>
      </c>
      <c r="I74" s="16"/>
      <c r="J74" s="19">
        <f t="shared" si="8"/>
        <v>0</v>
      </c>
      <c r="K74" s="20"/>
      <c r="L74" s="19">
        <f t="shared" si="9"/>
        <v>0</v>
      </c>
    </row>
    <row r="75" spans="2:12" s="7" customFormat="1" ht="37.5" customHeight="1" thickTop="1" thickBot="1">
      <c r="B75" s="37" t="s">
        <v>147</v>
      </c>
      <c r="C75" s="38"/>
      <c r="D75" s="38"/>
      <c r="E75" s="38"/>
      <c r="F75" s="38"/>
      <c r="G75" s="38"/>
      <c r="H75" s="38"/>
      <c r="I75" s="39"/>
      <c r="J75" s="17">
        <f>SUM(J10:J74)</f>
        <v>0</v>
      </c>
      <c r="K75" s="23"/>
      <c r="L75" s="17">
        <f>SUM(L10:L74)</f>
        <v>0</v>
      </c>
    </row>
    <row r="77" spans="2:12">
      <c r="J77" s="24"/>
    </row>
  </sheetData>
  <autoFilter ref="A1:L77"/>
  <mergeCells count="15">
    <mergeCell ref="I8:I9"/>
    <mergeCell ref="J8:J9"/>
    <mergeCell ref="K8:K9"/>
    <mergeCell ref="L8:L9"/>
    <mergeCell ref="B75:I75"/>
    <mergeCell ref="B8:B9"/>
    <mergeCell ref="C8:E8"/>
    <mergeCell ref="F8:F9"/>
    <mergeCell ref="G8:G9"/>
    <mergeCell ref="H8:H9"/>
    <mergeCell ref="B2:C2"/>
    <mergeCell ref="H2:L2"/>
    <mergeCell ref="B6:G6"/>
    <mergeCell ref="C7:E7"/>
    <mergeCell ref="C3:K4"/>
  </mergeCells>
  <phoneticPr fontId="7" type="noConversion"/>
  <conditionalFormatting sqref="H10 H12:H25 I10:I25 H30:I71">
    <cfRule type="containsBlanks" dxfId="8" priority="73">
      <formula>LEN(TRIM(H10))=0</formula>
    </cfRule>
  </conditionalFormatting>
  <conditionalFormatting sqref="H10:H25 H30:H71">
    <cfRule type="cellIs" dxfId="7" priority="26" operator="equal">
      <formula>0</formula>
    </cfRule>
    <cfRule type="containsBlanks" dxfId="6" priority="27">
      <formula>LEN(TRIM(H10))=0</formula>
    </cfRule>
  </conditionalFormatting>
  <conditionalFormatting sqref="H26:I29">
    <cfRule type="containsBlanks" dxfId="5" priority="25">
      <formula>LEN(TRIM(H26))=0</formula>
    </cfRule>
  </conditionalFormatting>
  <conditionalFormatting sqref="H26:H29">
    <cfRule type="cellIs" dxfId="4" priority="23" operator="equal">
      <formula>0</formula>
    </cfRule>
    <cfRule type="containsBlanks" dxfId="3" priority="24">
      <formula>LEN(TRIM(H26))=0</formula>
    </cfRule>
  </conditionalFormatting>
  <conditionalFormatting sqref="H72:I74">
    <cfRule type="containsBlanks" dxfId="2" priority="3">
      <formula>LEN(TRIM(H72))=0</formula>
    </cfRule>
  </conditionalFormatting>
  <conditionalFormatting sqref="H72:H74">
    <cfRule type="cellIs" dxfId="1" priority="1" operator="equal">
      <formula>0</formula>
    </cfRule>
    <cfRule type="containsBlanks" dxfId="0" priority="2">
      <formula>LEN(TRIM(H72))=0</formula>
    </cfRule>
  </conditionalFormatting>
  <pageMargins left="0.16" right="0.23" top="0.36" bottom="0.75" header="0.16" footer="0.16"/>
  <pageSetup paperSize="9" scale="44" fitToHeight="0" orientation="portrait" r:id="rId1"/>
  <headerFooter>
    <oddFooter>&amp;L&amp;"Czcionka tekstu podstawowego,Pogrubiony"&amp;12_____________________________________
PIECZĘĆ WYKONAWCY&amp;R&amp;"Czcionka tekstu podstawowego,Pogrubiony"&amp;12_____________________________________
PODPIS OSOBY UPOWAŻNIONEJ DO 
REPREZENTOWANIA WYKONAWCY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'https://tulodz-my.sharepoint.com/Users/Małgorzata Michalak/Desktop/Małgosia Michalak/PZP/Zamówienia/2017 rok/Poniżej 30.000 EUR/Materiał_biurowe_09.2017/[Zamównienie_materiały_biurowe_Dziekanat_09.2017.xlsx]Arkusz3'!#REF!</xm:f>
          </x14:formula1>
          <xm:sqref>D52:E55</xm:sqref>
        </x14:dataValidation>
        <x14:dataValidation type="list" allowBlank="1" showInputMessage="1" showErrorMessage="1">
          <x14:formula1>
            <xm:f>'C:\Users\MMichalak\OneDrive - Politechnika Łódzka\Małgosia Michalak_13_03_2020\PZP\Zamówienia\2020 rok\Poniżej_30.000EUR\Wrzesień_2020\Materiały_biurowe\[!_Zał_1_do_umowy_PRYZMAT_tonery.xlsx]Arkusz3'!#REF!</xm:f>
          </x14:formula1>
          <xm:sqref>D10:E51 D56:E74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Tonery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pc</cp:lastModifiedBy>
  <cp:lastPrinted>2020-10-15T16:00:08Z</cp:lastPrinted>
  <dcterms:created xsi:type="dcterms:W3CDTF">2017-07-10T12:56:40Z</dcterms:created>
  <dcterms:modified xsi:type="dcterms:W3CDTF">2023-04-13T10:01:11Z</dcterms:modified>
</cp:coreProperties>
</file>